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codeName="ThisWorkbook"/>
  <mc:AlternateContent xmlns:mc="http://schemas.openxmlformats.org/markup-compatibility/2006">
    <mc:Choice Requires="x15">
      <x15ac:absPath xmlns:x15ac="http://schemas.microsoft.com/office/spreadsheetml/2010/11/ac" url="Y:\Server\Documents\Contracts\2024\28-2024AO28-Matériels roulants ST - 4ème consulation\02_Passation\02_DCE\"/>
    </mc:Choice>
  </mc:AlternateContent>
  <xr:revisionPtr revIDLastSave="0" documentId="8_{6C70104D-12AA-4A05-B652-7E830077D550}" xr6:coauthVersionLast="47" xr6:coauthVersionMax="47" xr10:uidLastSave="{00000000-0000-0000-0000-000000000000}"/>
  <workbookProtection lockStructure="1"/>
  <bookViews>
    <workbookView xWindow="-120" yWindow="-120" windowWidth="29040" windowHeight="158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2" l="1"/>
  <c r="E13" i="2"/>
  <c r="E12" i="2"/>
  <c r="G12" i="2" s="1"/>
  <c r="E11" i="2"/>
  <c r="G11" i="2" s="1"/>
  <c r="E10" i="2"/>
  <c r="G10" i="2" s="1"/>
  <c r="E9" i="2"/>
  <c r="G9" i="2" s="1"/>
  <c r="E8" i="2"/>
  <c r="G8" i="2" s="1"/>
  <c r="G7" i="2"/>
  <c r="E7" i="2"/>
  <c r="E6" i="2"/>
  <c r="G6" i="2" s="1"/>
  <c r="E5" i="2"/>
  <c r="G5" i="2" s="1"/>
  <c r="E4" i="2"/>
  <c r="E14" i="2" s="1"/>
  <c r="P13" i="1"/>
  <c r="R13" i="1" s="1"/>
  <c r="L13" i="1"/>
  <c r="J13" i="1"/>
  <c r="P12" i="1"/>
  <c r="R12" i="1" s="1"/>
  <c r="L12" i="1"/>
  <c r="J12" i="1"/>
  <c r="P11" i="1"/>
  <c r="R11" i="1" s="1"/>
  <c r="L11" i="1"/>
  <c r="J11" i="1"/>
  <c r="P10" i="1"/>
  <c r="R10" i="1" s="1"/>
  <c r="L10" i="1"/>
  <c r="J10" i="1"/>
  <c r="P9" i="1"/>
  <c r="R9" i="1" s="1"/>
  <c r="L9" i="1"/>
  <c r="J9" i="1"/>
  <c r="P8" i="1"/>
  <c r="R8" i="1" s="1"/>
  <c r="L8" i="1"/>
  <c r="J8" i="1"/>
  <c r="P7" i="1"/>
  <c r="R7" i="1" s="1"/>
  <c r="L7" i="1"/>
  <c r="J7" i="1"/>
  <c r="P6" i="1"/>
  <c r="R6" i="1" s="1"/>
  <c r="L6" i="1"/>
  <c r="J6" i="1"/>
  <c r="P5" i="1"/>
  <c r="R5" i="1" s="1"/>
  <c r="L5" i="1"/>
  <c r="J5" i="1"/>
  <c r="P15" i="1" l="1"/>
  <c r="G4" i="2"/>
  <c r="E15" i="2" s="1"/>
  <c r="E16" i="2" s="1"/>
</calcChain>
</file>

<file path=xl/sharedStrings.xml><?xml version="1.0" encoding="utf-8"?>
<sst xmlns="http://schemas.openxmlformats.org/spreadsheetml/2006/main" count="118" uniqueCount="73">
  <si>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</si>
  <si>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</si>
  <si>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</si>
  <si>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</si>
  <si>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</si>
  <si>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</si>
  <si>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</si>
  <si>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</si>
  <si>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</si>
  <si>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</si>
  <si>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</si>
  <si>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</si>
  <si>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</si>
  <si>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</si>
  <si>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</si>
  <si>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</si>
  <si>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</si>
  <si>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</si>
  <si>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</si>
  <si>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</si>
  <si>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</si>
  <si>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</si>
  <si>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</si>
  <si>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</si>
  <si>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</si>
  <si>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</si>
  <si>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</si>
  <si>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</si>
  <si>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</si>
  <si>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</si>
  <si>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</si>
  <si>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</si>
  <si>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</si>
  <si>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</si>
  <si>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</si>
  <si>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</si>
  <si>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</si>
  <si>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</si>
  <si>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</si>
  <si>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</si>
  <si>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</si>
  <si>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</si>
  <si>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</si>
  <si>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</si>
  <si>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</si>
  <si>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</si>
  <si>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</si>
  <si>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</si>
  <si>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</si>
  <si>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</si>
  <si>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</si>
  <si>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</si>
  <si>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</si>
  <si>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</si>
  <si>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</si>
  <si>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</si>
  <si>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</si>
  <si>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</si>
  <si>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“Acquisition des matériels roulants pour les services techniques de la Ville de Macouria 3ème consultation  - LOT 1 Minipelle 2T700 cabine avec climatiseur/chenille caoutchouc et ses accessoires”</t>
  </si>
  <si>
    <t/>
  </si>
  <si>
    <t>QF</t>
  </si>
  <si>
    <t>Minipelle 2T700 cabine avec climatiseur/chenille caoutchouc et ses accessoires</t>
  </si>
  <si>
    <t>Attache rapide</t>
  </si>
  <si>
    <t>Godet de curage 1200MM</t>
  </si>
  <si>
    <t>Godet de terrassement 300MM</t>
  </si>
  <si>
    <t>Godet de terrassement 500MM</t>
  </si>
  <si>
    <t>Préparation et immatriculation</t>
  </si>
  <si>
    <t>Extincteur</t>
  </si>
  <si>
    <t>Garantie constucteur</t>
  </si>
  <si>
    <t>Maintenance</t>
  </si>
  <si>
    <t>Ans</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</si>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</sst>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9"/>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2.57031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78"/>
      <c r="L1" s="82"/>
      <c r="M1" s="64"/>
      <c r="N1" s="68"/>
      <c r="O1" s="68"/>
      <c r="P1" s="71"/>
      <c r="Q1" s="60"/>
      <c r="R1" s="28"/>
    </row>
    <row r="2" spans="1:20" s="16" customFormat="1" hidden="1" x14ac:dyDescent="0.15">
      <c r="A2" s="18"/>
      <c r="B2" s="17"/>
      <c r="C2" s="17"/>
      <c r="D2" s="42"/>
      <c r="E2" s="18"/>
      <c r="F2" s="18"/>
      <c r="G2" s="18"/>
      <c r="H2" s="21"/>
      <c r="I2" s="21"/>
      <c r="J2" s="18"/>
      <c r="K2" s="79"/>
      <c r="L2" s="83"/>
      <c r="M2" s="65"/>
      <c r="N2" s="69"/>
      <c r="O2" s="69"/>
      <c r="P2" s="72"/>
      <c r="Q2" s="61"/>
      <c r="R2" s="29"/>
      <c r="S2" s="53"/>
    </row>
    <row r="3" spans="1:20" s="51" customFormat="1" ht="50.1"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ht="21" x14ac:dyDescent="0.15">
      <c r="A5" s="15">
        <v>1</v>
      </c>
      <c r="B5" s="76" t="s">
        <v>59</v>
      </c>
      <c r="C5" s="76" t="s">
        <v>59</v>
      </c>
      <c r="D5" s="77" t="s">
        <v>61</v>
      </c>
      <c r="E5" s="15" t="s">
        <v>60</v>
      </c>
      <c r="F5" s="15" t="s">
        <v>21</v>
      </c>
      <c r="G5" s="15">
        <v>1</v>
      </c>
      <c r="J5" s="15">
        <f t="shared" ref="J5:J13" si="0">G5-I5+H5</f>
        <v>1</v>
      </c>
      <c r="K5" s="81"/>
      <c r="L5" s="85" t="e">
        <f t="shared" ref="L5:L13" ca="1" si="1">EUROToLetters(K5)</f>
        <v>#NAME?</v>
      </c>
      <c r="P5" s="74">
        <f t="shared" ref="P5:P13" si="2">ROUND(G5*ROUND(K5,2),2)</f>
        <v>0</v>
      </c>
      <c r="Q5" s="63">
        <v>0</v>
      </c>
      <c r="R5" s="31">
        <f t="shared" ref="R5:R13" si="3">ROUND(Q5*ROUND(P5,2),2)</f>
        <v>0</v>
      </c>
      <c r="S5" s="94"/>
    </row>
    <row r="6" spans="1:20" x14ac:dyDescent="0.15">
      <c r="A6" s="15">
        <v>2</v>
      </c>
      <c r="B6" s="76" t="s">
        <v>59</v>
      </c>
      <c r="C6" s="76" t="s">
        <v>59</v>
      </c>
      <c r="D6" s="77" t="s">
        <v>62</v>
      </c>
      <c r="E6" s="15" t="s">
        <v>60</v>
      </c>
      <c r="F6" s="15" t="s">
        <v>21</v>
      </c>
      <c r="G6" s="15">
        <v>1</v>
      </c>
      <c r="H6" s="15"/>
      <c r="I6" s="15"/>
      <c r="J6" s="15">
        <f t="shared" si="0"/>
        <v>1</v>
      </c>
      <c r="K6" s="81"/>
      <c r="L6" s="86" t="e">
        <f t="shared" ca="1" si="1"/>
        <v>#NAME?</v>
      </c>
      <c r="M6" s="66"/>
      <c r="N6" s="70"/>
      <c r="O6" s="70"/>
      <c r="P6" s="74">
        <f t="shared" si="2"/>
        <v>0</v>
      </c>
      <c r="Q6" s="63">
        <v>0</v>
      </c>
      <c r="R6" s="31">
        <f t="shared" si="3"/>
        <v>0</v>
      </c>
      <c r="S6" s="94"/>
    </row>
    <row r="7" spans="1:20" x14ac:dyDescent="0.15">
      <c r="A7" s="15">
        <v>3</v>
      </c>
      <c r="B7" s="76" t="s">
        <v>59</v>
      </c>
      <c r="C7" s="76" t="s">
        <v>59</v>
      </c>
      <c r="D7" s="77" t="s">
        <v>63</v>
      </c>
      <c r="E7" s="15" t="s">
        <v>60</v>
      </c>
      <c r="F7" s="15" t="s">
        <v>21</v>
      </c>
      <c r="G7" s="15">
        <v>1</v>
      </c>
      <c r="J7" s="15">
        <f t="shared" si="0"/>
        <v>1</v>
      </c>
      <c r="K7" s="81"/>
      <c r="L7" s="85" t="e">
        <f t="shared" ca="1" si="1"/>
        <v>#NAME?</v>
      </c>
      <c r="P7" s="74">
        <f t="shared" si="2"/>
        <v>0</v>
      </c>
      <c r="Q7" s="63">
        <v>0</v>
      </c>
      <c r="R7" s="31">
        <f t="shared" si="3"/>
        <v>0</v>
      </c>
      <c r="S7" s="94"/>
    </row>
    <row r="8" spans="1:20" x14ac:dyDescent="0.15">
      <c r="A8" s="15">
        <v>4</v>
      </c>
      <c r="B8" s="76" t="s">
        <v>59</v>
      </c>
      <c r="C8" s="76" t="s">
        <v>59</v>
      </c>
      <c r="D8" s="77" t="s">
        <v>64</v>
      </c>
      <c r="E8" s="15" t="s">
        <v>60</v>
      </c>
      <c r="F8" s="15" t="s">
        <v>21</v>
      </c>
      <c r="G8" s="15">
        <v>1</v>
      </c>
      <c r="J8" s="15">
        <f t="shared" si="0"/>
        <v>1</v>
      </c>
      <c r="K8" s="81"/>
      <c r="L8" s="85" t="e">
        <f t="shared" ca="1" si="1"/>
        <v>#NAME?</v>
      </c>
      <c r="P8" s="74">
        <f t="shared" si="2"/>
        <v>0</v>
      </c>
      <c r="Q8" s="63">
        <v>0</v>
      </c>
      <c r="R8" s="31">
        <f t="shared" si="3"/>
        <v>0</v>
      </c>
      <c r="S8" s="94"/>
    </row>
    <row r="9" spans="1:20" x14ac:dyDescent="0.15">
      <c r="A9" s="15">
        <v>5</v>
      </c>
      <c r="B9" s="76" t="s">
        <v>59</v>
      </c>
      <c r="C9" s="76" t="s">
        <v>59</v>
      </c>
      <c r="D9" s="77" t="s">
        <v>65</v>
      </c>
      <c r="E9" s="15" t="s">
        <v>60</v>
      </c>
      <c r="F9" s="15" t="s">
        <v>21</v>
      </c>
      <c r="G9" s="15">
        <v>1</v>
      </c>
      <c r="J9" s="15">
        <f t="shared" si="0"/>
        <v>1</v>
      </c>
      <c r="K9" s="81"/>
      <c r="L9" s="85" t="e">
        <f t="shared" ca="1" si="1"/>
        <v>#NAME?</v>
      </c>
      <c r="P9" s="74">
        <f t="shared" si="2"/>
        <v>0</v>
      </c>
      <c r="Q9" s="63">
        <v>0</v>
      </c>
      <c r="R9" s="31">
        <f t="shared" si="3"/>
        <v>0</v>
      </c>
      <c r="S9" s="94"/>
    </row>
    <row r="10" spans="1:20" x14ac:dyDescent="0.15">
      <c r="A10" s="15">
        <v>6</v>
      </c>
      <c r="B10" s="76" t="s">
        <v>59</v>
      </c>
      <c r="C10" s="76" t="s">
        <v>59</v>
      </c>
      <c r="D10" s="77" t="s">
        <v>66</v>
      </c>
      <c r="E10" s="15" t="s">
        <v>60</v>
      </c>
      <c r="F10" s="15" t="s">
        <v>21</v>
      </c>
      <c r="G10" s="15">
        <v>1</v>
      </c>
      <c r="J10" s="15">
        <f t="shared" si="0"/>
        <v>1</v>
      </c>
      <c r="K10" s="81"/>
      <c r="L10" s="85" t="e">
        <f t="shared" ca="1" si="1"/>
        <v>#NAME?</v>
      </c>
      <c r="P10" s="74">
        <f t="shared" si="2"/>
        <v>0</v>
      </c>
      <c r="Q10" s="63">
        <v>0</v>
      </c>
      <c r="R10" s="31">
        <f t="shared" si="3"/>
        <v>0</v>
      </c>
      <c r="S10" s="94"/>
    </row>
    <row r="11" spans="1:20" x14ac:dyDescent="0.15">
      <c r="A11" s="15">
        <v>7</v>
      </c>
      <c r="B11" s="76" t="s">
        <v>59</v>
      </c>
      <c r="C11" s="76" t="s">
        <v>59</v>
      </c>
      <c r="D11" s="77" t="s">
        <v>67</v>
      </c>
      <c r="E11" s="15" t="s">
        <v>60</v>
      </c>
      <c r="F11" s="15" t="s">
        <v>21</v>
      </c>
      <c r="G11" s="15">
        <v>1</v>
      </c>
      <c r="J11" s="15">
        <f t="shared" si="0"/>
        <v>1</v>
      </c>
      <c r="K11" s="81"/>
      <c r="L11" s="85" t="e">
        <f t="shared" ca="1" si="1"/>
        <v>#NAME?</v>
      </c>
      <c r="P11" s="74">
        <f t="shared" si="2"/>
        <v>0</v>
      </c>
      <c r="Q11" s="63">
        <v>0</v>
      </c>
      <c r="R11" s="31">
        <f t="shared" si="3"/>
        <v>0</v>
      </c>
      <c r="S11" s="94"/>
    </row>
    <row r="12" spans="1:20" x14ac:dyDescent="0.15">
      <c r="A12" s="15">
        <v>8</v>
      </c>
      <c r="B12" s="76" t="s">
        <v>59</v>
      </c>
      <c r="C12" s="76" t="s">
        <v>59</v>
      </c>
      <c r="D12" s="77" t="s">
        <v>68</v>
      </c>
      <c r="E12" s="15" t="s">
        <v>60</v>
      </c>
      <c r="F12" s="15" t="s">
        <v>21</v>
      </c>
      <c r="G12" s="15">
        <v>1</v>
      </c>
      <c r="J12" s="15">
        <f t="shared" si="0"/>
        <v>1</v>
      </c>
      <c r="K12" s="81"/>
      <c r="L12" s="85" t="e">
        <f t="shared" ca="1" si="1"/>
        <v>#NAME?</v>
      </c>
      <c r="P12" s="74">
        <f t="shared" si="2"/>
        <v>0</v>
      </c>
      <c r="Q12" s="63">
        <v>0</v>
      </c>
      <c r="R12" s="31">
        <f t="shared" si="3"/>
        <v>0</v>
      </c>
      <c r="S12" s="94"/>
    </row>
    <row r="13" spans="1:20" x14ac:dyDescent="0.15">
      <c r="A13" s="15">
        <v>9</v>
      </c>
      <c r="B13" s="76" t="s">
        <v>59</v>
      </c>
      <c r="C13" s="76" t="s">
        <v>59</v>
      </c>
      <c r="D13" s="77" t="s">
        <v>69</v>
      </c>
      <c r="E13" s="15" t="s">
        <v>60</v>
      </c>
      <c r="F13" s="15" t="s">
        <v>70</v>
      </c>
      <c r="G13" s="15">
        <v>3</v>
      </c>
      <c r="J13" s="15">
        <f t="shared" si="0"/>
        <v>3</v>
      </c>
      <c r="K13" s="81"/>
      <c r="L13" s="85" t="e">
        <f t="shared" ca="1" si="1"/>
        <v>#NAME?</v>
      </c>
      <c r="P13" s="74">
        <f t="shared" si="2"/>
        <v>0</v>
      </c>
      <c r="Q13" s="63">
        <v>0</v>
      </c>
      <c r="R13" s="31">
        <f t="shared" si="3"/>
        <v>0</v>
      </c>
      <c r="S13" s="94"/>
    </row>
    <row r="14" spans="1:20" x14ac:dyDescent="0.15">
      <c r="K14" s="81"/>
      <c r="L14" s="85"/>
      <c r="S14" s="94"/>
    </row>
    <row r="15" spans="1:20" ht="15" customHeight="1" x14ac:dyDescent="0.15">
      <c r="A15" s="2" t="s">
        <v>71</v>
      </c>
      <c r="B15" s="1"/>
      <c r="C15" s="1"/>
      <c r="D15" s="137"/>
      <c r="E15" s="1"/>
      <c r="F15" s="1"/>
      <c r="G15" s="1"/>
      <c r="H15" s="138"/>
      <c r="I15" s="138"/>
      <c r="J15" s="1"/>
      <c r="K15" s="139"/>
      <c r="L15" s="2"/>
      <c r="M15" s="89"/>
      <c r="N15" s="90"/>
      <c r="O15" s="90"/>
      <c r="P15" s="73">
        <f>SUM(P5:P13)</f>
        <v>0</v>
      </c>
      <c r="Q15" s="91"/>
      <c r="R15" s="30"/>
      <c r="S15" s="88"/>
      <c r="T15" s="87"/>
    </row>
    <row r="16" spans="1:20" x14ac:dyDescent="0.15">
      <c r="A16" s="140" t="s">
        <v>72</v>
      </c>
      <c r="B16" s="140"/>
      <c r="C16" s="140"/>
      <c r="D16" s="140"/>
      <c r="E16" s="140"/>
      <c r="F16" s="140"/>
      <c r="G16" s="140"/>
      <c r="H16" s="141"/>
      <c r="I16" s="141"/>
      <c r="J16" s="140"/>
      <c r="K16" s="142"/>
      <c r="L16" s="141"/>
      <c r="M16" s="143"/>
      <c r="N16" s="142"/>
      <c r="O16" s="142"/>
      <c r="P16" s="144"/>
      <c r="Q16" s="145"/>
      <c r="R16" s="146"/>
      <c r="S16" s="140"/>
      <c r="T16" s="140"/>
    </row>
    <row r="17" spans="1:20" x14ac:dyDescent="0.15">
      <c r="A17" s="140"/>
      <c r="B17" s="140"/>
      <c r="C17" s="140"/>
      <c r="D17" s="140"/>
      <c r="E17" s="140"/>
      <c r="F17" s="140"/>
      <c r="G17" s="140"/>
      <c r="H17" s="141"/>
      <c r="I17" s="141"/>
      <c r="J17" s="140"/>
      <c r="K17" s="142"/>
      <c r="L17" s="141"/>
      <c r="M17" s="143"/>
      <c r="N17" s="142"/>
      <c r="O17" s="142"/>
      <c r="P17" s="144"/>
      <c r="Q17" s="145"/>
      <c r="R17" s="146"/>
      <c r="S17" s="140"/>
      <c r="T17" s="140"/>
    </row>
    <row r="18" spans="1:20" x14ac:dyDescent="0.15">
      <c r="A18" s="140"/>
      <c r="B18" s="140"/>
      <c r="C18" s="140"/>
      <c r="D18" s="140"/>
      <c r="E18" s="140"/>
      <c r="F18" s="140"/>
      <c r="G18" s="140"/>
      <c r="H18" s="141"/>
      <c r="I18" s="141"/>
      <c r="J18" s="140"/>
      <c r="K18" s="142"/>
      <c r="L18" s="141"/>
      <c r="M18" s="143"/>
      <c r="N18" s="142"/>
      <c r="O18" s="142"/>
      <c r="P18" s="144"/>
      <c r="Q18" s="145"/>
      <c r="R18" s="146"/>
      <c r="S18" s="140"/>
      <c r="T18" s="140"/>
    </row>
    <row r="19" spans="1:20" x14ac:dyDescent="0.15">
      <c r="A19" s="140"/>
      <c r="B19" s="140"/>
      <c r="C19" s="140"/>
      <c r="D19" s="140"/>
      <c r="E19" s="140"/>
      <c r="F19" s="140"/>
      <c r="G19" s="140"/>
      <c r="H19" s="141"/>
      <c r="I19" s="141"/>
      <c r="J19" s="140"/>
      <c r="K19" s="142"/>
      <c r="L19" s="141"/>
      <c r="M19" s="143"/>
      <c r="N19" s="142"/>
      <c r="O19" s="142"/>
      <c r="P19" s="144"/>
      <c r="Q19" s="145"/>
      <c r="R19" s="146"/>
      <c r="S19" s="140"/>
      <c r="T19" s="140"/>
    </row>
  </sheetData>
  <sheetProtection sheet="1" formatCells="0" formatColumns="0" formatRows="0"/>
  <mergeCells count="3">
    <mergeCell ref="A3:T3"/>
    <mergeCell ref="A15:L15"/>
    <mergeCell ref="A16:T19"/>
  </mergeCells>
  <printOptions gridLines="1"/>
  <pageMargins left="0.43307086614173201" right="0.43307086614173201" top="0.83333333333333304" bottom="0.43307086614173201" header="0.15748031496063" footer="0.15748031496063"/>
  <pageSetup paperSize="9" orientation="landscape" r:id="rId1"/>
  <headerFooter differentFirst="1" alignWithMargins="0">
    <oddHeader>&amp;COFFRE - DPGF
  “Acquisition des matériels roulants pour les services techniques de la Ville de Macouria 3ème consultation  - LOT 1 Minipelle 2T700 cabine avec climatiseur/chenille caoutchouc et ses accessoires”</oddHeader>
    <oddFooter>&amp;CRéférence DCE : 2024AO28L01&amp;R&amp;P/&amp;N</oddFooter>
    <firstFooter>&amp;CRéférence DCE : 2024AO28L01&amp;R&amp;P/&amp;N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3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95"/>
      <c r="B1" s="96"/>
      <c r="C1" s="74"/>
      <c r="D1" s="97"/>
      <c r="E1" s="97"/>
      <c r="F1" s="96"/>
      <c r="G1" s="98"/>
    </row>
    <row r="2" spans="1:7" s="32" customFormat="1" hidden="1" x14ac:dyDescent="0.15">
      <c r="A2" s="95"/>
      <c r="B2" s="99"/>
      <c r="C2" s="130"/>
      <c r="D2" s="100"/>
      <c r="E2" s="101"/>
      <c r="F2" s="99"/>
      <c r="G2" s="102"/>
    </row>
    <row r="3" spans="1:7" s="35" customFormat="1" x14ac:dyDescent="0.15">
      <c r="A3" s="103" t="s">
        <v>12</v>
      </c>
      <c r="B3" s="104" t="s">
        <v>13</v>
      </c>
      <c r="C3" s="131" t="s">
        <v>14</v>
      </c>
      <c r="D3" s="106" t="s">
        <v>15</v>
      </c>
      <c r="E3" s="105" t="s">
        <v>16</v>
      </c>
      <c r="F3" s="107" t="s">
        <v>17</v>
      </c>
      <c r="G3" s="108" t="s">
        <v>22</v>
      </c>
    </row>
    <row r="4" spans="1:7" ht="30" customHeight="1" x14ac:dyDescent="0.15">
      <c r="A4" s="109"/>
      <c r="B4" s="110"/>
      <c r="C4" s="132"/>
      <c r="D4" s="111"/>
      <c r="E4" s="112">
        <f>ROUND(B4*C4,2)</f>
        <v>0</v>
      </c>
      <c r="F4" s="113"/>
      <c r="G4" s="114">
        <f t="shared" ref="G4:G13" si="0">E4*F4</f>
        <v>0</v>
      </c>
    </row>
    <row r="5" spans="1:7" ht="30" customHeight="1" x14ac:dyDescent="0.15">
      <c r="A5" s="109"/>
      <c r="B5" s="110"/>
      <c r="C5" s="132"/>
      <c r="D5" s="111"/>
      <c r="E5" s="112">
        <f>ROUND(B5*C5,2)</f>
        <v>0</v>
      </c>
      <c r="F5" s="113"/>
      <c r="G5" s="114">
        <f t="shared" si="0"/>
        <v>0</v>
      </c>
    </row>
    <row r="6" spans="1:7" ht="30" customHeight="1" x14ac:dyDescent="0.15">
      <c r="A6" s="109"/>
      <c r="B6" s="110"/>
      <c r="C6" s="132"/>
      <c r="D6" s="111"/>
      <c r="E6" s="112">
        <f t="shared" ref="E6:E12" si="1">ROUND(B6*C6,2)</f>
        <v>0</v>
      </c>
      <c r="F6" s="113"/>
      <c r="G6" s="114">
        <f t="shared" si="0"/>
        <v>0</v>
      </c>
    </row>
    <row r="7" spans="1:7" ht="30" customHeight="1" x14ac:dyDescent="0.15">
      <c r="A7" s="109"/>
      <c r="B7" s="110"/>
      <c r="C7" s="132"/>
      <c r="D7" s="111"/>
      <c r="E7" s="112">
        <f t="shared" si="1"/>
        <v>0</v>
      </c>
      <c r="F7" s="113"/>
      <c r="G7" s="114">
        <f t="shared" si="0"/>
        <v>0</v>
      </c>
    </row>
    <row r="8" spans="1:7" ht="30" customHeight="1" x14ac:dyDescent="0.15">
      <c r="A8" s="109"/>
      <c r="B8" s="110"/>
      <c r="C8" s="132"/>
      <c r="D8" s="111"/>
      <c r="E8" s="112">
        <f t="shared" si="1"/>
        <v>0</v>
      </c>
      <c r="F8" s="113"/>
      <c r="G8" s="114">
        <f t="shared" si="0"/>
        <v>0</v>
      </c>
    </row>
    <row r="9" spans="1:7" ht="30" customHeight="1" x14ac:dyDescent="0.15">
      <c r="A9" s="109"/>
      <c r="B9" s="110"/>
      <c r="C9" s="132"/>
      <c r="D9" s="111"/>
      <c r="E9" s="112">
        <f t="shared" si="1"/>
        <v>0</v>
      </c>
      <c r="F9" s="113"/>
      <c r="G9" s="114">
        <f t="shared" si="0"/>
        <v>0</v>
      </c>
    </row>
    <row r="10" spans="1:7" ht="30" customHeight="1" x14ac:dyDescent="0.15">
      <c r="A10" s="109"/>
      <c r="B10" s="110"/>
      <c r="C10" s="132"/>
      <c r="D10" s="111"/>
      <c r="E10" s="112">
        <f t="shared" si="1"/>
        <v>0</v>
      </c>
      <c r="F10" s="113"/>
      <c r="G10" s="114">
        <f t="shared" si="0"/>
        <v>0</v>
      </c>
    </row>
    <row r="11" spans="1:7" ht="30" customHeight="1" x14ac:dyDescent="0.15">
      <c r="A11" s="109"/>
      <c r="B11" s="110"/>
      <c r="C11" s="132"/>
      <c r="D11" s="111"/>
      <c r="E11" s="112">
        <f t="shared" si="1"/>
        <v>0</v>
      </c>
      <c r="F11" s="113"/>
      <c r="G11" s="114">
        <f t="shared" si="0"/>
        <v>0</v>
      </c>
    </row>
    <row r="12" spans="1:7" ht="30" customHeight="1" x14ac:dyDescent="0.15">
      <c r="A12" s="109"/>
      <c r="B12" s="110"/>
      <c r="C12" s="132"/>
      <c r="D12" s="111"/>
      <c r="E12" s="112">
        <f t="shared" si="1"/>
        <v>0</v>
      </c>
      <c r="F12" s="113"/>
      <c r="G12" s="114">
        <f t="shared" si="0"/>
        <v>0</v>
      </c>
    </row>
    <row r="13" spans="1:7" ht="30" customHeight="1" x14ac:dyDescent="0.15">
      <c r="A13" s="115"/>
      <c r="B13" s="116"/>
      <c r="C13" s="133"/>
      <c r="D13" s="117"/>
      <c r="E13" s="118">
        <f>ROUND(B13*C13,2)</f>
        <v>0</v>
      </c>
      <c r="F13" s="119"/>
      <c r="G13" s="120">
        <f t="shared" si="0"/>
        <v>0</v>
      </c>
    </row>
    <row r="14" spans="1:7" ht="30" customHeight="1" x14ac:dyDescent="0.15">
      <c r="A14" s="121"/>
      <c r="B14" s="122"/>
      <c r="C14" s="134"/>
      <c r="D14" s="123" t="s">
        <v>18</v>
      </c>
      <c r="E14" s="124">
        <f>SUM(E4:E13)</f>
        <v>0</v>
      </c>
      <c r="F14" s="125"/>
      <c r="G14" s="98"/>
    </row>
    <row r="15" spans="1:7" ht="30" customHeight="1" x14ac:dyDescent="0.15">
      <c r="A15" s="126"/>
      <c r="B15" s="127"/>
      <c r="C15" s="135"/>
      <c r="D15" s="128" t="s">
        <v>19</v>
      </c>
      <c r="E15" s="100">
        <f>ROUND(SUM(G4:G13),2)</f>
        <v>0</v>
      </c>
      <c r="F15" s="129"/>
      <c r="G15" s="98"/>
    </row>
    <row r="16" spans="1:7" ht="30" customHeight="1" x14ac:dyDescent="0.15">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“Acquisition des matériels roulants pour les services techniques de la Ville de Macouria 3ème consultation  - LOT 1 Minipelle 2T700 cabine avec climatiseur/chenille caoutchouc et ses accessoires”</oddHeader>
    <oddFooter>&amp;CRéférence DCE : 2024AO28L01&amp;R&amp;P/&amp;N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2024-08-07T16:38:05Z</dcterms:modified>
  <cp:category/>
  <cp:contentStatus/>
</cp:coreProperties>
</file>